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proveca.sharepoint.com/sites/Medical/Shared Documents/General/04. Medical Affairs/a. Code of Practice Compliance/ii. Disclosure/2025 Disclosure (in 2026)/Germany/"/>
    </mc:Choice>
  </mc:AlternateContent>
  <xr:revisionPtr revIDLastSave="438" documentId="8_{53762E52-3ADD-4215-AE25-783C5D346E0D}" xr6:coauthVersionLast="47" xr6:coauthVersionMax="47" xr10:uidLastSave="{04516B9F-8969-4465-9064-7D306B7D6298}"/>
  <bookViews>
    <workbookView xWindow="1443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N39" i="1" s="1"/>
  <c r="N14" i="1"/>
  <c r="N15" i="1"/>
  <c r="N16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5" i="1"/>
  <c r="N46" i="1"/>
  <c r="N47" i="1"/>
  <c r="N48" i="1"/>
  <c r="N49" i="1"/>
  <c r="N50" i="1"/>
  <c r="N51" i="1"/>
  <c r="N7" i="1"/>
  <c r="N8" i="1"/>
  <c r="N9" i="1"/>
  <c r="N10" i="1"/>
  <c r="N11" i="1"/>
  <c r="N12" i="1"/>
  <c r="N13" i="1"/>
  <c r="N6" i="1"/>
  <c r="H23" i="1"/>
  <c r="N23" i="1" s="1"/>
  <c r="H30" i="1"/>
</calcChain>
</file>

<file path=xl/sharedStrings.xml><?xml version="1.0" encoding="utf-8"?>
<sst xmlns="http://schemas.openxmlformats.org/spreadsheetml/2006/main" count="225" uniqueCount="135">
  <si>
    <t>HCPs</t>
  </si>
  <si>
    <t>Vollständiger Name</t>
  </si>
  <si>
    <t>Praxis- oder Geschäftsadresse</t>
  </si>
  <si>
    <t>Lebenslange Artznummer (falls vorhanden)</t>
  </si>
  <si>
    <r>
      <t xml:space="preserve">Geld-/Sachspenden und andere einseitige Geld- oder Sachleistungen
</t>
    </r>
    <r>
      <rPr>
        <sz val="6"/>
        <color theme="6"/>
        <rFont val="Arial"/>
        <family val="2"/>
      </rPr>
      <t>§ 7 Abs. 2 Nr. 2a</t>
    </r>
  </si>
  <si>
    <r>
      <t xml:space="preserve">Geldwerte Leistungen im Zusammenhang mit Fortbildungsveranstaltungen
</t>
    </r>
    <r>
      <rPr>
        <sz val="6"/>
        <color theme="6"/>
        <rFont val="Arial"/>
        <family val="2"/>
      </rPr>
      <t>(§ 7 Abs. 2 Nr. 1 a) (I) und (II);
§ 7 Abs. 2 Nr. 2 b) (I), (II) und (III))</t>
    </r>
  </si>
  <si>
    <r>
      <t xml:space="preserve">Dienstleistungs- und Beratungshonorare
</t>
    </r>
    <r>
      <rPr>
        <sz val="6"/>
        <color theme="6"/>
        <rFont val="Arial"/>
        <family val="2"/>
      </rPr>
      <t>§ 7 Abs. 2 Nr. 1 b); Abs. 2 Nr. 2 c)</t>
    </r>
  </si>
  <si>
    <t>Stadt</t>
  </si>
  <si>
    <t>Land</t>
  </si>
  <si>
    <t>Anschrift</t>
  </si>
  <si>
    <t>Gesamt
Optional</t>
  </si>
  <si>
    <t>§8 Abs. 1
Nr. 1</t>
  </si>
  <si>
    <t>§ 8 Abs. 1
Nr. 2</t>
  </si>
  <si>
    <t>§ 8 Abs. 1
Nr. 3</t>
  </si>
  <si>
    <t>Sponsoringverträge mit HCOs oder von diesen mit der Durchführung der Veranstaltung beauftragte Dritte</t>
  </si>
  <si>
    <t>Tagungs- und Teilnahmegebühren</t>
  </si>
  <si>
    <t>Reise- und Übernachtungskosten</t>
  </si>
  <si>
    <t>Honorare</t>
  </si>
  <si>
    <t>Erstattung von Auslagen</t>
  </si>
  <si>
    <t>Individualisierte Offenlegung bei Angehörigen der Fachkreise – eine Zeile pro HCP (d.h. für das gesamte Jahr sind alle geldwerten Leistungen an den jeweiligen HCP zusammenzurechnen:
Einzelaufstellungen sollen für Anfragen des jeweiligen Empfängers oder für Anfragen von Behörden vorgehalten werden)</t>
  </si>
  <si>
    <t>N/A</t>
  </si>
  <si>
    <t>Sonstiges, oben nicht genannt – wenn Informationen aus rechtlichen Gründen nicht offengelegt werden dürfen</t>
  </si>
  <si>
    <r>
      <rPr>
        <sz val="6"/>
        <color rgb="FF010101"/>
        <rFont val="Arial"/>
        <family val="2"/>
      </rPr>
      <t>Gesamtbetrag zurechenbarer geldwerter Leistungen in dieser Kategorie –</t>
    </r>
    <r>
      <rPr>
        <sz val="6"/>
        <color rgb="FF000000"/>
        <rFont val="Arial"/>
        <family val="2"/>
      </rPr>
      <t xml:space="preserve">  </t>
    </r>
    <r>
      <rPr>
        <sz val="6"/>
        <color theme="6"/>
        <rFont val="Arial"/>
        <family val="2"/>
      </rPr>
      <t>§ 7 Abs. 6</t>
    </r>
  </si>
  <si>
    <r>
      <t xml:space="preserve">Gesamtzahl der Empfänger geldwerter Leistungen in dieser Kategorie –  </t>
    </r>
    <r>
      <rPr>
        <sz val="6"/>
        <color theme="6"/>
        <rFont val="Arial"/>
        <family val="2"/>
      </rPr>
      <t>§ 7 Abs. 6</t>
    </r>
  </si>
  <si>
    <r>
      <t xml:space="preserve">Prozentualer Anteil im Verhältnis zu allen Empfängern geldwerter Leistungen in dieser Kategorie –  </t>
    </r>
    <r>
      <rPr>
        <sz val="6"/>
        <color theme="6"/>
        <rFont val="Arial"/>
        <family val="2"/>
      </rPr>
      <t>§ 7 Abs. 6</t>
    </r>
  </si>
  <si>
    <t>HCOs</t>
  </si>
  <si>
    <t>Individualisierte Offenlegung bei Organisationen – eine Zeile pro HCO (d.h. für das gesamte Jahr sind alle geldwerten Leistungen an die jeweilige HCO zusammenzurechnen:
Einzelaufstellungen sollen für Anfragen der HCOs oder für Anfragen von Behörden vorgehalten werden)</t>
  </si>
  <si>
    <r>
      <t xml:space="preserve">%-ualer Anteil im Verhältnis zu allen Empfängern geldwerter Leistungen in dieser Kategorie –  </t>
    </r>
    <r>
      <rPr>
        <sz val="6"/>
        <color theme="6"/>
        <rFont val="Arial"/>
        <family val="2"/>
      </rPr>
      <t>§ 7 Abs. 6</t>
    </r>
  </si>
  <si>
    <t>R&amp;D</t>
  </si>
  <si>
    <t>Gesamte Offenlegung</t>
  </si>
  <si>
    <r>
      <t xml:space="preserve">Geldwerte Leistungen im Zusammenhang mit Forschung &amp; Entwicklung  </t>
    </r>
    <r>
      <rPr>
        <sz val="6"/>
        <color theme="6"/>
        <rFont val="Arial"/>
        <family val="2"/>
      </rPr>
      <t>§ 7 Abs. 5</t>
    </r>
  </si>
  <si>
    <t>Gesamtbetrag</t>
  </si>
  <si>
    <t>DGPK</t>
  </si>
  <si>
    <t>Düsseldorf</t>
  </si>
  <si>
    <t>GNPI</t>
  </si>
  <si>
    <t>Städtisches Klinikum Dresden SPZ</t>
  </si>
  <si>
    <t>Dresden</t>
  </si>
  <si>
    <t>Deutschland</t>
  </si>
  <si>
    <t>Berlin</t>
  </si>
  <si>
    <t>Hamburg</t>
  </si>
  <si>
    <t>München</t>
  </si>
  <si>
    <t>Braunschweig</t>
  </si>
  <si>
    <t>Prof. Thomas Mir</t>
  </si>
  <si>
    <t>Dr. Katja Weiss</t>
  </si>
  <si>
    <t>Dr. Nicole de Winkel</t>
  </si>
  <si>
    <t>Dr. Jens Bahlmann</t>
  </si>
  <si>
    <t>Prof. Sven Dittrich</t>
  </si>
  <si>
    <t>Erlangen</t>
  </si>
  <si>
    <t xml:space="preserve">GNP </t>
  </si>
  <si>
    <t>Med. Universität Lausitz</t>
  </si>
  <si>
    <t>Cottbus</t>
  </si>
  <si>
    <t>Universitätsmedizin Göttingen</t>
  </si>
  <si>
    <t>Göttingen</t>
  </si>
  <si>
    <t>Katholosches Kinderkrankenhaus Wilhelmsstift</t>
  </si>
  <si>
    <t>GPGE</t>
  </si>
  <si>
    <t>Chausseestraße 128-129</t>
  </si>
  <si>
    <t>Deutsches Herzzentrum München</t>
  </si>
  <si>
    <t>Greifswald</t>
  </si>
  <si>
    <t>Universitätsmedizin Greifswald</t>
  </si>
  <si>
    <t>DGKJ</t>
  </si>
  <si>
    <t>RG GmbH</t>
  </si>
  <si>
    <t>Gräfeling</t>
  </si>
  <si>
    <t>Prof. Andre Hörning</t>
  </si>
  <si>
    <t>Dr. Anjona Schmidt-Choudury</t>
  </si>
  <si>
    <t>Prof. Sybille Koletzko</t>
  </si>
  <si>
    <t>Prof. Philip Bufler</t>
  </si>
  <si>
    <t>Bochum</t>
  </si>
  <si>
    <t>Universität Heidelberg</t>
  </si>
  <si>
    <t>Heidelberg</t>
  </si>
  <si>
    <t>Bonn</t>
  </si>
  <si>
    <t>Universitätsklinkum Bonn</t>
  </si>
  <si>
    <t>Klinikum Oberhausen</t>
  </si>
  <si>
    <t>Oberhausen</t>
  </si>
  <si>
    <t>Wilhelmstraße 34, 46145 Oberhausen</t>
  </si>
  <si>
    <t>Venusberg-Campus 1, 53127 Bonn</t>
  </si>
  <si>
    <t>Stiftung Krankenhaus Bethanien</t>
  </si>
  <si>
    <t>Moers</t>
  </si>
  <si>
    <t>Bethanienstraße 21, 47441 Moers</t>
  </si>
  <si>
    <t>Conventus GmbH</t>
  </si>
  <si>
    <t>Jena</t>
  </si>
  <si>
    <t>Carl-Pulfrich-Str. 1 07745 Jena</t>
  </si>
  <si>
    <t>Poliklinik gGmbH Chemnitz SPZ</t>
  </si>
  <si>
    <t>Chemnitz</t>
  </si>
  <si>
    <t>Flemmingstraße 4b, 09116 Chemnitz</t>
  </si>
  <si>
    <t>Deutsches Herzzentrum Berlin</t>
  </si>
  <si>
    <t>Augustenburger Platz 1, 13353 Berlin</t>
  </si>
  <si>
    <t>Wedau Klinik für Kinderheilkunde</t>
  </si>
  <si>
    <t>Duisburg</t>
  </si>
  <si>
    <t>Zu den Rehwiesen 9, 47055 Duisburg</t>
  </si>
  <si>
    <t>Charrité Campus Benjamin Franklin</t>
  </si>
  <si>
    <t>Hindenburgdamm 30, 12203 Berlin</t>
  </si>
  <si>
    <t>Universitätsklinik für Kinder- und Jugendmedizin Tübingen</t>
  </si>
  <si>
    <t>Tübingen</t>
  </si>
  <si>
    <t>Hoppe-Seyler-Str. 1, 72076 Tübingen</t>
  </si>
  <si>
    <t>Ev. Krankenhaus Oberhausen</t>
  </si>
  <si>
    <t>Virchowstr. 20, 46047 Oberhausen</t>
  </si>
  <si>
    <t>Kinderklinik St. Nikolaus des AKH Viersen</t>
  </si>
  <si>
    <t>Viersen</t>
  </si>
  <si>
    <t>Hoserkirchweg 63, 41747 Viersen</t>
  </si>
  <si>
    <t>wikonect GmbH</t>
  </si>
  <si>
    <t>Wiesbaden</t>
  </si>
  <si>
    <t>Hagenauer Strasse 53, 65203 Wiesbaden</t>
  </si>
  <si>
    <t>Vivantes Netzwerk für Gesundheit GmbH</t>
  </si>
  <si>
    <t>Aroser Allee 72-76, 13407 Berlin</t>
  </si>
  <si>
    <t>Universitätsklinikum Münster</t>
  </si>
  <si>
    <t>Münster</t>
  </si>
  <si>
    <t>Albert-Schweizer-Campus 1, 48149 Münster</t>
  </si>
  <si>
    <t>Beyon Consult</t>
  </si>
  <si>
    <t>Friedrich-Breuser-Str. 46, 53225 Bonn</t>
  </si>
  <si>
    <t>Universitätsklinikum Düsseldorf</t>
  </si>
  <si>
    <t>Moorenstr. 5, 40225 Düsseldorf</t>
  </si>
  <si>
    <t>Dr. Dirk Heinicke</t>
  </si>
  <si>
    <t>Dr. Christiane Hickel</t>
  </si>
  <si>
    <t>Dinslaken</t>
  </si>
  <si>
    <t>Hofstraße 19, 46535 Dinslaken</t>
  </si>
  <si>
    <t>Kreischa</t>
  </si>
  <si>
    <t>Zscheckwitz 1-3, 01713 Kreischa</t>
  </si>
  <si>
    <t>Grafenberger Allee 100, 40237 Düsseldorf</t>
  </si>
  <si>
    <t>Chausseestr. 128/129, 10115 Berlin</t>
  </si>
  <si>
    <t>Friedrichstraße 41, 01067 Dresden</t>
  </si>
  <si>
    <t>Lindwurmstraße 4, 80337 München</t>
  </si>
  <si>
    <t>Thiemstraße 111, 03048 Cottbus</t>
  </si>
  <si>
    <t>Robert-Koch-Straße 40, 37075 Göttingen</t>
  </si>
  <si>
    <t>Liliencronstraße 130, 22149 Hamburg</t>
  </si>
  <si>
    <t>Lazarettstraße 36, 80636 München</t>
  </si>
  <si>
    <t>Fleischmannstraße 10, 17489 Greifswald</t>
  </si>
  <si>
    <t>Chausseestraße 128-129, 10115 Berlin</t>
  </si>
  <si>
    <t>Würmstraße 55, 82166 Gräfelfing-Lochham</t>
  </si>
  <si>
    <t>Seminarstraße 2, 69117 Heidelberg-Altstadt</t>
  </si>
  <si>
    <t>Martinistraße 52, 20251 Hamburg-Nord</t>
  </si>
  <si>
    <t>Mittelallee 8, 13353 Berlin</t>
  </si>
  <si>
    <t>Helmstedter Str. 130, 38102 Braunschweig</t>
  </si>
  <si>
    <t>Loschgestraße 15, 91054 Erlangen</t>
  </si>
  <si>
    <t xml:space="preserve">Henkenbergstraße 57, 44797 Bochum </t>
  </si>
  <si>
    <r>
      <t xml:space="preserve">Proveca (Germany) GmbH 2025 </t>
    </r>
    <r>
      <rPr>
        <sz val="6"/>
        <color theme="0"/>
        <rFont val="Arial"/>
        <family val="2"/>
      </rPr>
      <t>Tag der Veröffetlichung: XX-XXX-XXXX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</si>
</sst>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rgb="FF000000"/>
      <name val="Arial"/>
      <family val="2"/>
    </font>
    <font>
      <sz val="6"/>
      <color rgb="FF010101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b/>
      <sz val="6"/>
      <color theme="0"/>
      <name val="Arial"/>
      <family val="2"/>
    </font>
    <font>
      <i/>
      <sz val="6"/>
      <color theme="1"/>
      <name val="Arial"/>
      <family val="2"/>
    </font>
    <font>
      <sz val="6"/>
      <color theme="6"/>
      <name val="Arial"/>
      <family val="2"/>
    </font>
    <font>
      <sz val="6"/>
      <name val="Arial"/>
      <family val="2"/>
    </font>
    <font>
      <sz val="6"/>
      <color rgb="FF353535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="130" zoomScaleNormal="130" workbookViewId="0">
      <selection sqref="A1:N1"/>
    </sheetView>
  </sheetViews>
  <sheetFormatPr baseColWidth="10" defaultColWidth="9.06640625" defaultRowHeight="14.25" x14ac:dyDescent="0.45"/>
  <cols>
    <col min="2" max="2" width="26.265625" customWidth="1"/>
    <col min="5" max="5" width="24" customWidth="1"/>
  </cols>
  <sheetData>
    <row r="1" spans="1:14" ht="33" customHeight="1" x14ac:dyDescent="0.45">
      <c r="A1" s="37" t="s">
        <v>134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33" customHeight="1" x14ac:dyDescent="0.45">
      <c r="A2" s="39" t="s">
        <v>0</v>
      </c>
      <c r="B2" s="42" t="s">
        <v>1</v>
      </c>
      <c r="C2" s="44" t="s">
        <v>2</v>
      </c>
      <c r="D2" s="45"/>
      <c r="E2" s="46"/>
      <c r="F2" s="42" t="s">
        <v>3</v>
      </c>
      <c r="G2" s="42" t="s">
        <v>4</v>
      </c>
      <c r="H2" s="48" t="s">
        <v>5</v>
      </c>
      <c r="I2" s="49"/>
      <c r="J2" s="50"/>
      <c r="K2" s="48" t="s">
        <v>6</v>
      </c>
      <c r="L2" s="50"/>
      <c r="M2" s="54"/>
      <c r="N2" s="7"/>
    </row>
    <row r="3" spans="1:14" ht="14.45" customHeight="1" x14ac:dyDescent="0.45">
      <c r="A3" s="40"/>
      <c r="B3" s="43"/>
      <c r="C3" s="2" t="s">
        <v>7</v>
      </c>
      <c r="D3" s="2" t="s">
        <v>8</v>
      </c>
      <c r="E3" s="2" t="s">
        <v>9</v>
      </c>
      <c r="F3" s="43"/>
      <c r="G3" s="47"/>
      <c r="H3" s="51"/>
      <c r="I3" s="52"/>
      <c r="J3" s="53"/>
      <c r="K3" s="51"/>
      <c r="L3" s="53"/>
      <c r="M3" s="55"/>
      <c r="N3" s="38" t="s">
        <v>10</v>
      </c>
    </row>
    <row r="4" spans="1:14" ht="45" x14ac:dyDescent="0.45">
      <c r="A4" s="40"/>
      <c r="B4" s="6" t="s">
        <v>11</v>
      </c>
      <c r="C4" s="6" t="s">
        <v>12</v>
      </c>
      <c r="D4" s="6" t="s">
        <v>12</v>
      </c>
      <c r="E4" s="6" t="s">
        <v>12</v>
      </c>
      <c r="F4" s="6" t="s">
        <v>13</v>
      </c>
      <c r="G4" s="43"/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56"/>
      <c r="N4" s="38"/>
    </row>
    <row r="5" spans="1:14" ht="14.45" customHeight="1" x14ac:dyDescent="0.45">
      <c r="A5" s="40"/>
      <c r="B5" s="24" t="s">
        <v>19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45">
      <c r="A6" s="40"/>
      <c r="B6" s="3" t="s">
        <v>42</v>
      </c>
      <c r="C6" s="3" t="s">
        <v>39</v>
      </c>
      <c r="D6" s="3" t="s">
        <v>37</v>
      </c>
      <c r="E6" s="3" t="s">
        <v>129</v>
      </c>
      <c r="F6" s="3"/>
      <c r="G6" s="4" t="s">
        <v>20</v>
      </c>
      <c r="H6" s="4" t="s">
        <v>20</v>
      </c>
      <c r="I6" s="5">
        <v>0</v>
      </c>
      <c r="J6" s="5">
        <v>0</v>
      </c>
      <c r="K6" s="5">
        <v>900</v>
      </c>
      <c r="L6" s="5">
        <v>0</v>
      </c>
      <c r="M6" s="34"/>
      <c r="N6" s="5">
        <f>SUM(I6:L6)</f>
        <v>900</v>
      </c>
    </row>
    <row r="7" spans="1:14" x14ac:dyDescent="0.45">
      <c r="A7" s="40"/>
      <c r="B7" s="3" t="s">
        <v>43</v>
      </c>
      <c r="C7" s="3" t="s">
        <v>38</v>
      </c>
      <c r="D7" s="3" t="s">
        <v>37</v>
      </c>
      <c r="E7" s="3" t="s">
        <v>130</v>
      </c>
      <c r="F7" s="3"/>
      <c r="G7" s="4" t="s">
        <v>20</v>
      </c>
      <c r="H7" s="4" t="s">
        <v>20</v>
      </c>
      <c r="I7" s="5">
        <v>0</v>
      </c>
      <c r="J7" s="5">
        <v>0</v>
      </c>
      <c r="K7" s="5">
        <v>900</v>
      </c>
      <c r="L7" s="5">
        <v>169.2</v>
      </c>
      <c r="M7" s="35"/>
      <c r="N7" s="5">
        <f t="shared" ref="N7:N16" si="0">SUM(I7:L7)</f>
        <v>1069.2</v>
      </c>
    </row>
    <row r="8" spans="1:14" x14ac:dyDescent="0.45">
      <c r="A8" s="40"/>
      <c r="B8" s="3" t="s">
        <v>44</v>
      </c>
      <c r="C8" s="3" t="s">
        <v>40</v>
      </c>
      <c r="D8" s="3" t="s">
        <v>37</v>
      </c>
      <c r="E8" s="3" t="s">
        <v>124</v>
      </c>
      <c r="F8" s="3"/>
      <c r="G8" s="4" t="s">
        <v>20</v>
      </c>
      <c r="H8" s="4" t="s">
        <v>20</v>
      </c>
      <c r="I8" s="5">
        <v>0</v>
      </c>
      <c r="J8" s="5">
        <v>0</v>
      </c>
      <c r="K8" s="5">
        <v>900</v>
      </c>
      <c r="L8" s="5">
        <v>87.2</v>
      </c>
      <c r="M8" s="35"/>
      <c r="N8" s="5">
        <f t="shared" si="0"/>
        <v>987.2</v>
      </c>
    </row>
    <row r="9" spans="1:14" x14ac:dyDescent="0.45">
      <c r="A9" s="40"/>
      <c r="B9" s="3" t="s">
        <v>45</v>
      </c>
      <c r="C9" s="3" t="s">
        <v>41</v>
      </c>
      <c r="D9" s="3" t="s">
        <v>37</v>
      </c>
      <c r="E9" s="3" t="s">
        <v>131</v>
      </c>
      <c r="F9" s="3"/>
      <c r="G9" s="4" t="s">
        <v>20</v>
      </c>
      <c r="H9" s="4" t="s">
        <v>20</v>
      </c>
      <c r="I9" s="5">
        <v>0</v>
      </c>
      <c r="J9" s="5">
        <v>0</v>
      </c>
      <c r="K9" s="5">
        <v>1700</v>
      </c>
      <c r="L9" s="5">
        <v>120.85</v>
      </c>
      <c r="M9" s="35"/>
      <c r="N9" s="5">
        <f t="shared" si="0"/>
        <v>1820.85</v>
      </c>
    </row>
    <row r="10" spans="1:14" x14ac:dyDescent="0.45">
      <c r="A10" s="40"/>
      <c r="B10" s="3" t="s">
        <v>46</v>
      </c>
      <c r="C10" s="3" t="s">
        <v>47</v>
      </c>
      <c r="D10" s="3" t="s">
        <v>37</v>
      </c>
      <c r="E10" s="3" t="s">
        <v>132</v>
      </c>
      <c r="F10" s="3"/>
      <c r="G10" s="4" t="s">
        <v>20</v>
      </c>
      <c r="H10" s="4" t="s">
        <v>20</v>
      </c>
      <c r="I10" s="5">
        <v>0</v>
      </c>
      <c r="J10" s="5">
        <v>0</v>
      </c>
      <c r="K10" s="5">
        <v>1800</v>
      </c>
      <c r="L10" s="5">
        <v>87.2</v>
      </c>
      <c r="M10" s="35"/>
      <c r="N10" s="5">
        <f t="shared" si="0"/>
        <v>1887.2</v>
      </c>
    </row>
    <row r="11" spans="1:14" x14ac:dyDescent="0.45">
      <c r="A11" s="40"/>
      <c r="B11" s="3" t="s">
        <v>65</v>
      </c>
      <c r="C11" s="3" t="s">
        <v>38</v>
      </c>
      <c r="D11" s="3" t="s">
        <v>37</v>
      </c>
      <c r="E11" s="3" t="s">
        <v>130</v>
      </c>
      <c r="F11" s="3"/>
      <c r="G11" s="4" t="s">
        <v>20</v>
      </c>
      <c r="H11" s="4" t="s">
        <v>20</v>
      </c>
      <c r="I11" s="5">
        <v>0</v>
      </c>
      <c r="J11" s="5">
        <v>0</v>
      </c>
      <c r="K11" s="5">
        <v>600</v>
      </c>
      <c r="L11" s="5">
        <v>0</v>
      </c>
      <c r="M11" s="35"/>
      <c r="N11" s="5">
        <f t="shared" si="0"/>
        <v>600</v>
      </c>
    </row>
    <row r="12" spans="1:14" x14ac:dyDescent="0.45">
      <c r="A12" s="40"/>
      <c r="B12" s="3" t="s">
        <v>64</v>
      </c>
      <c r="C12" s="3" t="s">
        <v>40</v>
      </c>
      <c r="D12" s="3" t="s">
        <v>37</v>
      </c>
      <c r="E12" s="17" t="s">
        <v>120</v>
      </c>
      <c r="F12" s="3"/>
      <c r="G12" s="4" t="s">
        <v>20</v>
      </c>
      <c r="H12" s="4" t="s">
        <v>20</v>
      </c>
      <c r="I12" s="5">
        <v>0</v>
      </c>
      <c r="J12" s="5">
        <v>0</v>
      </c>
      <c r="K12" s="5">
        <v>600</v>
      </c>
      <c r="L12" s="5">
        <v>0</v>
      </c>
      <c r="M12" s="35"/>
      <c r="N12" s="5">
        <f t="shared" si="0"/>
        <v>600</v>
      </c>
    </row>
    <row r="13" spans="1:14" x14ac:dyDescent="0.45">
      <c r="A13" s="40"/>
      <c r="B13" s="3" t="s">
        <v>63</v>
      </c>
      <c r="C13" s="3" t="s">
        <v>66</v>
      </c>
      <c r="D13" s="3" t="s">
        <v>37</v>
      </c>
      <c r="E13" s="3" t="s">
        <v>133</v>
      </c>
      <c r="F13" s="3"/>
      <c r="G13" s="4" t="s">
        <v>20</v>
      </c>
      <c r="H13" s="4" t="s">
        <v>20</v>
      </c>
      <c r="I13" s="5">
        <v>0</v>
      </c>
      <c r="J13" s="5">
        <v>0</v>
      </c>
      <c r="K13" s="5">
        <v>600</v>
      </c>
      <c r="L13" s="5">
        <v>0</v>
      </c>
      <c r="M13" s="35"/>
      <c r="N13" s="5">
        <f t="shared" si="0"/>
        <v>600</v>
      </c>
    </row>
    <row r="14" spans="1:14" x14ac:dyDescent="0.45">
      <c r="A14" s="40"/>
      <c r="B14" s="3" t="s">
        <v>62</v>
      </c>
      <c r="C14" s="3" t="s">
        <v>47</v>
      </c>
      <c r="D14" s="3" t="s">
        <v>37</v>
      </c>
      <c r="E14" s="3" t="s">
        <v>132</v>
      </c>
      <c r="F14" s="3"/>
      <c r="G14" s="4" t="s">
        <v>20</v>
      </c>
      <c r="H14" s="4" t="s">
        <v>20</v>
      </c>
      <c r="I14" s="5">
        <v>0</v>
      </c>
      <c r="J14" s="5">
        <v>0</v>
      </c>
      <c r="K14" s="5">
        <v>600</v>
      </c>
      <c r="L14" s="5">
        <v>0</v>
      </c>
      <c r="M14" s="35"/>
      <c r="N14" s="5">
        <f t="shared" si="0"/>
        <v>600</v>
      </c>
    </row>
    <row r="15" spans="1:14" x14ac:dyDescent="0.45">
      <c r="A15" s="40"/>
      <c r="B15" s="20" t="s">
        <v>111</v>
      </c>
      <c r="C15" s="3" t="s">
        <v>115</v>
      </c>
      <c r="D15" s="3" t="s">
        <v>37</v>
      </c>
      <c r="E15" s="3" t="s">
        <v>116</v>
      </c>
      <c r="F15" s="18"/>
      <c r="G15" s="4" t="s">
        <v>20</v>
      </c>
      <c r="H15" s="4" t="s">
        <v>20</v>
      </c>
      <c r="I15" s="5">
        <v>0</v>
      </c>
      <c r="J15" s="5">
        <v>0</v>
      </c>
      <c r="K15" s="5">
        <v>500</v>
      </c>
      <c r="L15" s="5">
        <v>0</v>
      </c>
      <c r="M15" s="35"/>
      <c r="N15" s="5">
        <f t="shared" si="0"/>
        <v>500</v>
      </c>
    </row>
    <row r="16" spans="1:14" x14ac:dyDescent="0.45">
      <c r="A16" s="40"/>
      <c r="B16" s="3" t="s">
        <v>112</v>
      </c>
      <c r="C16" s="3" t="s">
        <v>113</v>
      </c>
      <c r="D16" s="3" t="s">
        <v>37</v>
      </c>
      <c r="E16" s="3" t="s">
        <v>114</v>
      </c>
      <c r="F16" s="3"/>
      <c r="G16" s="4" t="s">
        <v>20</v>
      </c>
      <c r="H16" s="4" t="s">
        <v>20</v>
      </c>
      <c r="I16" s="5">
        <v>0</v>
      </c>
      <c r="J16" s="5">
        <v>0</v>
      </c>
      <c r="K16" s="5">
        <v>1000</v>
      </c>
      <c r="L16" s="5">
        <v>0</v>
      </c>
      <c r="M16" s="36"/>
      <c r="N16" s="5">
        <f t="shared" si="0"/>
        <v>1000</v>
      </c>
    </row>
    <row r="17" spans="1:14" ht="14.45" customHeight="1" x14ac:dyDescent="0.45">
      <c r="A17" s="40"/>
      <c r="B17" s="24" t="s">
        <v>21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4.45" customHeight="1" x14ac:dyDescent="0.45">
      <c r="A18" s="40"/>
      <c r="B18" s="30" t="s">
        <v>22</v>
      </c>
      <c r="C18" s="31"/>
      <c r="D18" s="31"/>
      <c r="E18" s="31"/>
      <c r="F18" s="31"/>
      <c r="G18" s="4" t="s">
        <v>20</v>
      </c>
      <c r="H18" s="4" t="s">
        <v>20</v>
      </c>
      <c r="I18" s="5">
        <v>0</v>
      </c>
      <c r="J18" s="5">
        <v>0</v>
      </c>
      <c r="K18" s="5">
        <v>0</v>
      </c>
      <c r="L18" s="5">
        <v>0</v>
      </c>
      <c r="M18" s="34"/>
      <c r="N18" s="5">
        <v>0</v>
      </c>
    </row>
    <row r="19" spans="1:14" x14ac:dyDescent="0.45">
      <c r="A19" s="40"/>
      <c r="B19" s="32" t="s">
        <v>23</v>
      </c>
      <c r="C19" s="32"/>
      <c r="D19" s="32"/>
      <c r="E19" s="32"/>
      <c r="F19" s="32"/>
      <c r="G19" s="4" t="s">
        <v>20</v>
      </c>
      <c r="H19" s="4" t="s">
        <v>20</v>
      </c>
      <c r="I19" s="5">
        <v>0</v>
      </c>
      <c r="J19" s="5">
        <v>0</v>
      </c>
      <c r="K19" s="5">
        <v>0</v>
      </c>
      <c r="L19" s="5">
        <v>0</v>
      </c>
      <c r="M19" s="35"/>
      <c r="N19" s="5">
        <v>0</v>
      </c>
    </row>
    <row r="20" spans="1:14" x14ac:dyDescent="0.45">
      <c r="A20" s="41"/>
      <c r="B20" s="28" t="s">
        <v>24</v>
      </c>
      <c r="C20" s="28"/>
      <c r="D20" s="28"/>
      <c r="E20" s="28"/>
      <c r="F20" s="28"/>
      <c r="G20" s="4" t="s">
        <v>20</v>
      </c>
      <c r="H20" s="4" t="s">
        <v>20</v>
      </c>
      <c r="I20" s="5">
        <v>0</v>
      </c>
      <c r="J20" s="5">
        <v>0</v>
      </c>
      <c r="K20" s="5">
        <v>0</v>
      </c>
      <c r="L20" s="5">
        <v>0</v>
      </c>
      <c r="M20" s="36"/>
      <c r="N20" s="5">
        <v>0</v>
      </c>
    </row>
    <row r="21" spans="1:14" x14ac:dyDescent="0.45">
      <c r="A21" s="14"/>
      <c r="B21" s="13"/>
      <c r="C21" s="8"/>
      <c r="D21" s="8"/>
      <c r="E21" s="8"/>
      <c r="F21" s="8"/>
      <c r="G21" s="12"/>
      <c r="H21" s="11"/>
      <c r="I21" s="9"/>
      <c r="J21" s="9"/>
      <c r="K21" s="9"/>
      <c r="L21" s="9"/>
      <c r="M21" s="10"/>
      <c r="N21" s="9"/>
    </row>
    <row r="22" spans="1:14" ht="14.45" customHeight="1" x14ac:dyDescent="0.45">
      <c r="A22" s="22" t="s">
        <v>25</v>
      </c>
      <c r="B22" s="24" t="s">
        <v>26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45">
      <c r="A23" s="33"/>
      <c r="B23" s="3" t="s">
        <v>32</v>
      </c>
      <c r="C23" s="3" t="s">
        <v>33</v>
      </c>
      <c r="D23" s="3" t="s">
        <v>37</v>
      </c>
      <c r="E23" s="3" t="s">
        <v>117</v>
      </c>
      <c r="F23" s="3"/>
      <c r="G23" s="5">
        <v>0</v>
      </c>
      <c r="H23" s="5">
        <f>2969.16+1500</f>
        <v>4469.16</v>
      </c>
      <c r="I23" s="5">
        <v>0</v>
      </c>
      <c r="J23" s="5">
        <v>0</v>
      </c>
      <c r="K23" s="5">
        <v>0</v>
      </c>
      <c r="L23" s="5">
        <v>0</v>
      </c>
      <c r="M23" s="34"/>
      <c r="N23" s="5">
        <f>H23</f>
        <v>4469.16</v>
      </c>
    </row>
    <row r="24" spans="1:14" x14ac:dyDescent="0.45">
      <c r="A24" s="33"/>
      <c r="B24" s="3" t="s">
        <v>34</v>
      </c>
      <c r="C24" s="3" t="s">
        <v>38</v>
      </c>
      <c r="D24" s="3" t="s">
        <v>37</v>
      </c>
      <c r="E24" s="16" t="s">
        <v>118</v>
      </c>
      <c r="F24" s="3"/>
      <c r="G24" s="5">
        <v>0</v>
      </c>
      <c r="H24" s="15">
        <v>3054.63</v>
      </c>
      <c r="I24" s="5">
        <v>0</v>
      </c>
      <c r="J24" s="5">
        <v>0</v>
      </c>
      <c r="K24" s="5">
        <v>0</v>
      </c>
      <c r="L24" s="5">
        <v>0</v>
      </c>
      <c r="M24" s="35"/>
      <c r="N24" s="5">
        <f t="shared" ref="N24:N51" si="1">H24</f>
        <v>3054.63</v>
      </c>
    </row>
    <row r="25" spans="1:14" x14ac:dyDescent="0.45">
      <c r="A25" s="33"/>
      <c r="B25" s="3" t="s">
        <v>35</v>
      </c>
      <c r="C25" s="3" t="s">
        <v>36</v>
      </c>
      <c r="D25" s="3" t="s">
        <v>37</v>
      </c>
      <c r="E25" s="3" t="s">
        <v>119</v>
      </c>
      <c r="F25" s="3"/>
      <c r="G25" s="5">
        <v>0</v>
      </c>
      <c r="H25" s="5">
        <v>1000</v>
      </c>
      <c r="I25" s="5">
        <v>0</v>
      </c>
      <c r="J25" s="5">
        <v>0</v>
      </c>
      <c r="K25" s="5">
        <v>0</v>
      </c>
      <c r="L25" s="5">
        <v>0</v>
      </c>
      <c r="M25" s="35"/>
      <c r="N25" s="5">
        <f t="shared" si="1"/>
        <v>1000</v>
      </c>
    </row>
    <row r="26" spans="1:14" x14ac:dyDescent="0.45">
      <c r="A26" s="33"/>
      <c r="B26" s="3" t="s">
        <v>48</v>
      </c>
      <c r="C26" s="17" t="s">
        <v>40</v>
      </c>
      <c r="D26" s="17" t="s">
        <v>37</v>
      </c>
      <c r="E26" s="17" t="s">
        <v>120</v>
      </c>
      <c r="F26" s="3"/>
      <c r="G26" s="5">
        <v>0</v>
      </c>
      <c r="H26" s="5">
        <v>3900</v>
      </c>
      <c r="I26" s="5">
        <v>0</v>
      </c>
      <c r="J26" s="5">
        <v>0</v>
      </c>
      <c r="K26" s="5">
        <v>0</v>
      </c>
      <c r="L26" s="5">
        <v>0</v>
      </c>
      <c r="M26" s="35"/>
      <c r="N26" s="5">
        <f t="shared" si="1"/>
        <v>3900</v>
      </c>
    </row>
    <row r="27" spans="1:14" x14ac:dyDescent="0.45">
      <c r="A27" s="33"/>
      <c r="B27" s="3" t="s">
        <v>49</v>
      </c>
      <c r="C27" s="3" t="s">
        <v>50</v>
      </c>
      <c r="D27" s="3" t="s">
        <v>37</v>
      </c>
      <c r="E27" s="3" t="s">
        <v>121</v>
      </c>
      <c r="F27" s="3"/>
      <c r="G27" s="5">
        <v>0</v>
      </c>
      <c r="H27" s="5">
        <v>750</v>
      </c>
      <c r="I27" s="5">
        <v>0</v>
      </c>
      <c r="J27" s="5">
        <v>0</v>
      </c>
      <c r="K27" s="5">
        <v>0</v>
      </c>
      <c r="L27" s="5">
        <v>0</v>
      </c>
      <c r="M27" s="35"/>
      <c r="N27" s="5">
        <f t="shared" si="1"/>
        <v>750</v>
      </c>
    </row>
    <row r="28" spans="1:14" x14ac:dyDescent="0.45">
      <c r="A28" s="33"/>
      <c r="B28" s="3" t="s">
        <v>51</v>
      </c>
      <c r="C28" s="3" t="s">
        <v>52</v>
      </c>
      <c r="D28" s="3" t="s">
        <v>37</v>
      </c>
      <c r="E28" s="3" t="s">
        <v>122</v>
      </c>
      <c r="F28" s="3"/>
      <c r="G28" s="5">
        <v>0</v>
      </c>
      <c r="H28" s="5">
        <v>500</v>
      </c>
      <c r="I28" s="5">
        <v>0</v>
      </c>
      <c r="J28" s="5">
        <v>0</v>
      </c>
      <c r="K28" s="5">
        <v>0</v>
      </c>
      <c r="L28" s="5">
        <v>0</v>
      </c>
      <c r="M28" s="35"/>
      <c r="N28" s="5">
        <f t="shared" si="1"/>
        <v>500</v>
      </c>
    </row>
    <row r="29" spans="1:14" x14ac:dyDescent="0.45">
      <c r="A29" s="33"/>
      <c r="B29" s="3" t="s">
        <v>53</v>
      </c>
      <c r="C29" s="3" t="s">
        <v>39</v>
      </c>
      <c r="D29" s="3" t="s">
        <v>37</v>
      </c>
      <c r="E29" s="3" t="s">
        <v>123</v>
      </c>
      <c r="F29" s="3"/>
      <c r="G29" s="5">
        <v>0</v>
      </c>
      <c r="H29" s="5">
        <v>750</v>
      </c>
      <c r="I29" s="5">
        <v>0</v>
      </c>
      <c r="J29" s="5">
        <v>0</v>
      </c>
      <c r="K29" s="5">
        <v>0</v>
      </c>
      <c r="L29" s="5">
        <v>0</v>
      </c>
      <c r="M29" s="35"/>
      <c r="N29" s="5">
        <f t="shared" si="1"/>
        <v>750</v>
      </c>
    </row>
    <row r="30" spans="1:14" x14ac:dyDescent="0.45">
      <c r="A30" s="33"/>
      <c r="B30" s="3" t="s">
        <v>54</v>
      </c>
      <c r="C30" s="3" t="s">
        <v>38</v>
      </c>
      <c r="D30" s="3" t="s">
        <v>37</v>
      </c>
      <c r="E30" s="3" t="s">
        <v>55</v>
      </c>
      <c r="F30" s="3"/>
      <c r="G30" s="5">
        <v>0</v>
      </c>
      <c r="H30" s="5">
        <f>3330+250+1150</f>
        <v>4730</v>
      </c>
      <c r="I30" s="5">
        <v>0</v>
      </c>
      <c r="J30" s="5">
        <v>0</v>
      </c>
      <c r="K30" s="5">
        <v>0</v>
      </c>
      <c r="L30" s="5">
        <v>0</v>
      </c>
      <c r="M30" s="35"/>
      <c r="N30" s="5">
        <f t="shared" si="1"/>
        <v>4730</v>
      </c>
    </row>
    <row r="31" spans="1:14" x14ac:dyDescent="0.45">
      <c r="A31" s="33"/>
      <c r="B31" s="3" t="s">
        <v>56</v>
      </c>
      <c r="C31" s="3" t="s">
        <v>40</v>
      </c>
      <c r="D31" s="3" t="s">
        <v>37</v>
      </c>
      <c r="E31" s="3" t="s">
        <v>124</v>
      </c>
      <c r="F31" s="3"/>
      <c r="G31" s="5">
        <v>0</v>
      </c>
      <c r="H31" s="5">
        <v>800</v>
      </c>
      <c r="I31" s="5">
        <v>0</v>
      </c>
      <c r="J31" s="5">
        <v>0</v>
      </c>
      <c r="K31" s="5">
        <v>0</v>
      </c>
      <c r="L31" s="5">
        <v>0</v>
      </c>
      <c r="M31" s="35"/>
      <c r="N31" s="5">
        <f t="shared" si="1"/>
        <v>800</v>
      </c>
    </row>
    <row r="32" spans="1:14" x14ac:dyDescent="0.45">
      <c r="A32" s="33"/>
      <c r="B32" s="3" t="s">
        <v>58</v>
      </c>
      <c r="C32" s="3" t="s">
        <v>57</v>
      </c>
      <c r="D32" s="3" t="s">
        <v>37</v>
      </c>
      <c r="E32" s="3" t="s">
        <v>125</v>
      </c>
      <c r="F32" s="3"/>
      <c r="G32" s="5">
        <v>0</v>
      </c>
      <c r="H32" s="5">
        <v>750</v>
      </c>
      <c r="I32" s="5">
        <v>0</v>
      </c>
      <c r="J32" s="5">
        <v>0</v>
      </c>
      <c r="K32" s="5">
        <v>0</v>
      </c>
      <c r="L32" s="5">
        <v>0</v>
      </c>
      <c r="M32" s="35"/>
      <c r="N32" s="5">
        <f t="shared" si="1"/>
        <v>750</v>
      </c>
    </row>
    <row r="33" spans="1:14" x14ac:dyDescent="0.45">
      <c r="A33" s="33"/>
      <c r="B33" s="3" t="s">
        <v>59</v>
      </c>
      <c r="C33" s="3" t="s">
        <v>38</v>
      </c>
      <c r="D33" s="3" t="s">
        <v>37</v>
      </c>
      <c r="E33" s="3" t="s">
        <v>126</v>
      </c>
      <c r="F33" s="3"/>
      <c r="G33" s="5">
        <v>0</v>
      </c>
      <c r="H33" s="5">
        <v>3009</v>
      </c>
      <c r="I33" s="5">
        <v>0</v>
      </c>
      <c r="J33" s="5">
        <v>0</v>
      </c>
      <c r="K33" s="5">
        <v>0</v>
      </c>
      <c r="L33" s="5">
        <v>0</v>
      </c>
      <c r="M33" s="35"/>
      <c r="N33" s="5">
        <f t="shared" si="1"/>
        <v>3009</v>
      </c>
    </row>
    <row r="34" spans="1:14" x14ac:dyDescent="0.45">
      <c r="A34" s="33"/>
      <c r="B34" s="3" t="s">
        <v>60</v>
      </c>
      <c r="C34" s="3" t="s">
        <v>61</v>
      </c>
      <c r="D34" s="3" t="s">
        <v>37</v>
      </c>
      <c r="E34" s="3" t="s">
        <v>127</v>
      </c>
      <c r="F34" s="3"/>
      <c r="G34" s="5">
        <v>0</v>
      </c>
      <c r="H34" s="5">
        <v>1690</v>
      </c>
      <c r="I34" s="5">
        <v>0</v>
      </c>
      <c r="J34" s="5">
        <v>0</v>
      </c>
      <c r="K34" s="5">
        <v>0</v>
      </c>
      <c r="L34" s="5">
        <v>0</v>
      </c>
      <c r="M34" s="35"/>
      <c r="N34" s="5">
        <f t="shared" si="1"/>
        <v>1690</v>
      </c>
    </row>
    <row r="35" spans="1:14" x14ac:dyDescent="0.45">
      <c r="A35" s="33"/>
      <c r="B35" s="3" t="s">
        <v>67</v>
      </c>
      <c r="C35" s="3" t="s">
        <v>68</v>
      </c>
      <c r="D35" s="3" t="s">
        <v>37</v>
      </c>
      <c r="E35" s="3" t="s">
        <v>128</v>
      </c>
      <c r="F35" s="3"/>
      <c r="G35" s="5">
        <v>0</v>
      </c>
      <c r="H35" s="5">
        <v>1500</v>
      </c>
      <c r="I35" s="5">
        <v>0</v>
      </c>
      <c r="J35" s="5">
        <v>0</v>
      </c>
      <c r="K35" s="5">
        <v>0</v>
      </c>
      <c r="L35" s="5">
        <v>0</v>
      </c>
      <c r="M35" s="35"/>
      <c r="N35" s="5">
        <f t="shared" si="1"/>
        <v>1500</v>
      </c>
    </row>
    <row r="36" spans="1:14" x14ac:dyDescent="0.45">
      <c r="A36" s="33"/>
      <c r="B36" s="3" t="s">
        <v>70</v>
      </c>
      <c r="C36" s="3" t="s">
        <v>69</v>
      </c>
      <c r="D36" s="3" t="s">
        <v>37</v>
      </c>
      <c r="E36" s="3" t="s">
        <v>74</v>
      </c>
      <c r="F36" s="3"/>
      <c r="G36" s="5">
        <v>0</v>
      </c>
      <c r="H36" s="5">
        <v>500</v>
      </c>
      <c r="I36" s="5">
        <v>0</v>
      </c>
      <c r="J36" s="5">
        <v>0</v>
      </c>
      <c r="K36" s="5">
        <v>0</v>
      </c>
      <c r="L36" s="5">
        <v>0</v>
      </c>
      <c r="M36" s="35"/>
      <c r="N36" s="5">
        <f t="shared" si="1"/>
        <v>500</v>
      </c>
    </row>
    <row r="37" spans="1:14" x14ac:dyDescent="0.45">
      <c r="A37" s="33"/>
      <c r="B37" s="3" t="s">
        <v>71</v>
      </c>
      <c r="C37" s="3" t="s">
        <v>72</v>
      </c>
      <c r="D37" s="3" t="s">
        <v>37</v>
      </c>
      <c r="E37" s="3" t="s">
        <v>73</v>
      </c>
      <c r="F37" s="3"/>
      <c r="G37" s="5">
        <v>0</v>
      </c>
      <c r="H37" s="5">
        <v>750</v>
      </c>
      <c r="I37" s="5">
        <v>0</v>
      </c>
      <c r="J37" s="5">
        <v>0</v>
      </c>
      <c r="K37" s="5">
        <v>0</v>
      </c>
      <c r="L37" s="5">
        <v>0</v>
      </c>
      <c r="M37" s="35"/>
      <c r="N37" s="5">
        <f t="shared" si="1"/>
        <v>750</v>
      </c>
    </row>
    <row r="38" spans="1:14" x14ac:dyDescent="0.45">
      <c r="A38" s="33"/>
      <c r="B38" s="3" t="s">
        <v>75</v>
      </c>
      <c r="C38" s="3" t="s">
        <v>76</v>
      </c>
      <c r="D38" s="3" t="s">
        <v>37</v>
      </c>
      <c r="E38" s="3" t="s">
        <v>77</v>
      </c>
      <c r="F38" s="3"/>
      <c r="G38" s="5">
        <v>0</v>
      </c>
      <c r="H38" s="5">
        <v>250</v>
      </c>
      <c r="I38" s="5">
        <v>0</v>
      </c>
      <c r="J38" s="5">
        <v>0</v>
      </c>
      <c r="K38" s="5">
        <v>0</v>
      </c>
      <c r="L38" s="5">
        <v>0</v>
      </c>
      <c r="M38" s="35"/>
      <c r="N38" s="5">
        <f t="shared" si="1"/>
        <v>250</v>
      </c>
    </row>
    <row r="39" spans="1:14" x14ac:dyDescent="0.45">
      <c r="A39" s="33"/>
      <c r="B39" s="3" t="s">
        <v>78</v>
      </c>
      <c r="C39" s="3" t="s">
        <v>79</v>
      </c>
      <c r="D39" s="3" t="s">
        <v>37</v>
      </c>
      <c r="E39" s="3" t="s">
        <v>80</v>
      </c>
      <c r="F39" s="3"/>
      <c r="G39" s="5">
        <v>0</v>
      </c>
      <c r="H39" s="5">
        <f>250+515+2700+0</f>
        <v>3465</v>
      </c>
      <c r="I39" s="5">
        <v>0</v>
      </c>
      <c r="J39" s="5">
        <v>0</v>
      </c>
      <c r="K39" s="5">
        <v>0</v>
      </c>
      <c r="L39" s="5">
        <v>0</v>
      </c>
      <c r="M39" s="35"/>
      <c r="N39" s="5">
        <f t="shared" si="1"/>
        <v>3465</v>
      </c>
    </row>
    <row r="40" spans="1:14" x14ac:dyDescent="0.45">
      <c r="A40" s="33"/>
      <c r="B40" s="3" t="s">
        <v>81</v>
      </c>
      <c r="C40" s="3" t="s">
        <v>82</v>
      </c>
      <c r="D40" s="3" t="s">
        <v>37</v>
      </c>
      <c r="E40" s="3" t="s">
        <v>83</v>
      </c>
      <c r="F40" s="3"/>
      <c r="G40" s="5">
        <v>0</v>
      </c>
      <c r="H40" s="5">
        <v>500</v>
      </c>
      <c r="I40" s="5">
        <v>0</v>
      </c>
      <c r="J40" s="5">
        <v>0</v>
      </c>
      <c r="K40" s="5">
        <v>0</v>
      </c>
      <c r="L40" s="5">
        <v>0</v>
      </c>
      <c r="M40" s="35"/>
      <c r="N40" s="5">
        <f t="shared" si="1"/>
        <v>500</v>
      </c>
    </row>
    <row r="41" spans="1:14" x14ac:dyDescent="0.45">
      <c r="A41" s="33"/>
      <c r="B41" s="17" t="s">
        <v>84</v>
      </c>
      <c r="C41" s="17" t="s">
        <v>38</v>
      </c>
      <c r="D41" s="17" t="s">
        <v>37</v>
      </c>
      <c r="E41" s="17" t="s">
        <v>85</v>
      </c>
      <c r="F41" s="17"/>
      <c r="G41" s="5">
        <v>0</v>
      </c>
      <c r="H41" s="19">
        <v>1000</v>
      </c>
      <c r="I41" s="5">
        <v>0</v>
      </c>
      <c r="J41" s="5">
        <v>0</v>
      </c>
      <c r="K41" s="5">
        <v>0</v>
      </c>
      <c r="L41" s="5">
        <v>0</v>
      </c>
      <c r="M41" s="35"/>
      <c r="N41" s="5">
        <f t="shared" si="1"/>
        <v>1000</v>
      </c>
    </row>
    <row r="42" spans="1:14" x14ac:dyDescent="0.45">
      <c r="A42" s="33"/>
      <c r="B42" s="3" t="s">
        <v>86</v>
      </c>
      <c r="C42" s="3" t="s">
        <v>87</v>
      </c>
      <c r="D42" s="3" t="s">
        <v>37</v>
      </c>
      <c r="E42" s="3" t="s">
        <v>88</v>
      </c>
      <c r="F42" s="3"/>
      <c r="G42" s="5">
        <v>0</v>
      </c>
      <c r="H42" s="19">
        <v>500</v>
      </c>
      <c r="I42" s="5">
        <v>0</v>
      </c>
      <c r="J42" s="5">
        <v>0</v>
      </c>
      <c r="K42" s="5">
        <v>0</v>
      </c>
      <c r="L42" s="5">
        <v>0</v>
      </c>
      <c r="M42" s="35"/>
      <c r="N42" s="5">
        <f t="shared" si="1"/>
        <v>500</v>
      </c>
    </row>
    <row r="43" spans="1:14" x14ac:dyDescent="0.45">
      <c r="A43" s="33"/>
      <c r="B43" s="3" t="s">
        <v>89</v>
      </c>
      <c r="C43" s="3" t="s">
        <v>38</v>
      </c>
      <c r="D43" s="3" t="s">
        <v>37</v>
      </c>
      <c r="E43" s="3" t="s">
        <v>90</v>
      </c>
      <c r="F43" s="3"/>
      <c r="G43" s="5">
        <v>0</v>
      </c>
      <c r="H43" s="19">
        <v>300</v>
      </c>
      <c r="I43" s="5">
        <v>0</v>
      </c>
      <c r="J43" s="5">
        <v>0</v>
      </c>
      <c r="K43" s="5">
        <v>0</v>
      </c>
      <c r="L43" s="5">
        <v>0</v>
      </c>
      <c r="M43" s="35"/>
      <c r="N43" s="5">
        <f t="shared" si="1"/>
        <v>300</v>
      </c>
    </row>
    <row r="44" spans="1:14" x14ac:dyDescent="0.45">
      <c r="A44" s="33"/>
      <c r="B44" s="3" t="s">
        <v>91</v>
      </c>
      <c r="C44" s="3" t="s">
        <v>92</v>
      </c>
      <c r="D44" s="3" t="s">
        <v>37</v>
      </c>
      <c r="E44" s="3" t="s">
        <v>93</v>
      </c>
      <c r="F44" s="3"/>
      <c r="G44" s="5">
        <v>0</v>
      </c>
      <c r="H44" s="19">
        <v>300</v>
      </c>
      <c r="I44" s="5">
        <v>0</v>
      </c>
      <c r="J44" s="5">
        <v>0</v>
      </c>
      <c r="K44" s="5">
        <v>0</v>
      </c>
      <c r="L44" s="5">
        <v>0</v>
      </c>
      <c r="M44" s="35"/>
      <c r="N44" s="5">
        <f t="shared" si="1"/>
        <v>300</v>
      </c>
    </row>
    <row r="45" spans="1:14" x14ac:dyDescent="0.45">
      <c r="A45" s="33"/>
      <c r="B45" s="3" t="s">
        <v>94</v>
      </c>
      <c r="C45" s="3" t="s">
        <v>72</v>
      </c>
      <c r="D45" s="3" t="s">
        <v>37</v>
      </c>
      <c r="E45" s="3" t="s">
        <v>95</v>
      </c>
      <c r="F45" s="3"/>
      <c r="G45" s="5">
        <v>0</v>
      </c>
      <c r="H45" s="19">
        <v>300</v>
      </c>
      <c r="I45" s="5">
        <v>0</v>
      </c>
      <c r="J45" s="5">
        <v>0</v>
      </c>
      <c r="K45" s="5">
        <v>0</v>
      </c>
      <c r="L45" s="5">
        <v>0</v>
      </c>
      <c r="M45" s="35"/>
      <c r="N45" s="5">
        <f t="shared" si="1"/>
        <v>300</v>
      </c>
    </row>
    <row r="46" spans="1:14" x14ac:dyDescent="0.45">
      <c r="A46" s="33"/>
      <c r="B46" s="3" t="s">
        <v>96</v>
      </c>
      <c r="C46" s="3" t="s">
        <v>97</v>
      </c>
      <c r="D46" s="3" t="s">
        <v>37</v>
      </c>
      <c r="E46" s="3" t="s">
        <v>98</v>
      </c>
      <c r="F46" s="3"/>
      <c r="G46" s="5">
        <v>0</v>
      </c>
      <c r="H46" s="19">
        <v>1500</v>
      </c>
      <c r="I46" s="5">
        <v>0</v>
      </c>
      <c r="J46" s="5">
        <v>0</v>
      </c>
      <c r="K46" s="5">
        <v>0</v>
      </c>
      <c r="L46" s="5">
        <v>0</v>
      </c>
      <c r="M46" s="35"/>
      <c r="N46" s="5">
        <f t="shared" si="1"/>
        <v>1500</v>
      </c>
    </row>
    <row r="47" spans="1:14" x14ac:dyDescent="0.45">
      <c r="A47" s="33"/>
      <c r="B47" s="3" t="s">
        <v>99</v>
      </c>
      <c r="C47" s="3" t="s">
        <v>100</v>
      </c>
      <c r="D47" s="3" t="s">
        <v>37</v>
      </c>
      <c r="E47" s="3" t="s">
        <v>101</v>
      </c>
      <c r="F47" s="3"/>
      <c r="G47" s="5">
        <v>0</v>
      </c>
      <c r="H47" s="19">
        <v>2800</v>
      </c>
      <c r="I47" s="5">
        <v>0</v>
      </c>
      <c r="J47" s="5">
        <v>0</v>
      </c>
      <c r="K47" s="5">
        <v>0</v>
      </c>
      <c r="L47" s="5">
        <v>0</v>
      </c>
      <c r="M47" s="35"/>
      <c r="N47" s="5">
        <f t="shared" si="1"/>
        <v>2800</v>
      </c>
    </row>
    <row r="48" spans="1:14" x14ac:dyDescent="0.45">
      <c r="A48" s="33"/>
      <c r="B48" s="3" t="s">
        <v>102</v>
      </c>
      <c r="C48" s="3" t="s">
        <v>38</v>
      </c>
      <c r="D48" s="3" t="s">
        <v>37</v>
      </c>
      <c r="E48" s="3" t="s">
        <v>103</v>
      </c>
      <c r="F48" s="3"/>
      <c r="G48" s="5">
        <v>0</v>
      </c>
      <c r="H48" s="19">
        <v>500</v>
      </c>
      <c r="I48" s="5">
        <v>0</v>
      </c>
      <c r="J48" s="5">
        <v>0</v>
      </c>
      <c r="K48" s="5">
        <v>0</v>
      </c>
      <c r="L48" s="5">
        <v>0</v>
      </c>
      <c r="M48" s="35"/>
      <c r="N48" s="5">
        <f t="shared" si="1"/>
        <v>500</v>
      </c>
    </row>
    <row r="49" spans="1:14" x14ac:dyDescent="0.45">
      <c r="A49" s="33"/>
      <c r="B49" s="3" t="s">
        <v>104</v>
      </c>
      <c r="C49" s="3" t="s">
        <v>105</v>
      </c>
      <c r="D49" s="3" t="s">
        <v>37</v>
      </c>
      <c r="E49" s="3" t="s">
        <v>106</v>
      </c>
      <c r="F49" s="3"/>
      <c r="G49" s="5">
        <v>0</v>
      </c>
      <c r="H49" s="19">
        <v>1700</v>
      </c>
      <c r="I49" s="5">
        <v>0</v>
      </c>
      <c r="J49" s="5">
        <v>0</v>
      </c>
      <c r="K49" s="5">
        <v>0</v>
      </c>
      <c r="L49" s="5">
        <v>0</v>
      </c>
      <c r="M49" s="35"/>
      <c r="N49" s="5">
        <f t="shared" si="1"/>
        <v>1700</v>
      </c>
    </row>
    <row r="50" spans="1:14" x14ac:dyDescent="0.45">
      <c r="A50" s="33"/>
      <c r="B50" s="3" t="s">
        <v>107</v>
      </c>
      <c r="C50" s="3" t="s">
        <v>69</v>
      </c>
      <c r="D50" s="3" t="s">
        <v>37</v>
      </c>
      <c r="E50" s="3" t="s">
        <v>108</v>
      </c>
      <c r="F50" s="3"/>
      <c r="G50" s="5">
        <v>0</v>
      </c>
      <c r="H50" s="19">
        <v>1500</v>
      </c>
      <c r="I50" s="5">
        <v>0</v>
      </c>
      <c r="J50" s="5">
        <v>0</v>
      </c>
      <c r="K50" s="5">
        <v>0</v>
      </c>
      <c r="L50" s="5">
        <v>0</v>
      </c>
      <c r="M50" s="35"/>
      <c r="N50" s="5">
        <f t="shared" si="1"/>
        <v>1500</v>
      </c>
    </row>
    <row r="51" spans="1:14" x14ac:dyDescent="0.45">
      <c r="A51" s="33"/>
      <c r="B51" s="3" t="s">
        <v>109</v>
      </c>
      <c r="C51" s="3" t="s">
        <v>33</v>
      </c>
      <c r="D51" s="3" t="s">
        <v>37</v>
      </c>
      <c r="E51" s="3" t="s">
        <v>110</v>
      </c>
      <c r="F51" s="3"/>
      <c r="G51" s="5">
        <v>0</v>
      </c>
      <c r="H51" s="19">
        <v>750</v>
      </c>
      <c r="I51" s="5">
        <v>0</v>
      </c>
      <c r="J51" s="5">
        <v>0</v>
      </c>
      <c r="K51" s="5">
        <v>0</v>
      </c>
      <c r="L51" s="5">
        <v>0</v>
      </c>
      <c r="M51" s="35"/>
      <c r="N51" s="5">
        <f t="shared" si="1"/>
        <v>750</v>
      </c>
    </row>
    <row r="52" spans="1:14" ht="14.45" customHeight="1" x14ac:dyDescent="0.45">
      <c r="A52" s="33"/>
      <c r="B52" s="24" t="s">
        <v>21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x14ac:dyDescent="0.45">
      <c r="A53" s="33"/>
      <c r="B53" s="26" t="s">
        <v>22</v>
      </c>
      <c r="C53" s="27"/>
      <c r="D53" s="27"/>
      <c r="E53" s="27"/>
      <c r="F53" s="27"/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34"/>
      <c r="N53" s="5">
        <v>0</v>
      </c>
    </row>
    <row r="54" spans="1:14" x14ac:dyDescent="0.45">
      <c r="A54" s="33"/>
      <c r="B54" s="28" t="s">
        <v>23</v>
      </c>
      <c r="C54" s="28"/>
      <c r="D54" s="28"/>
      <c r="E54" s="28"/>
      <c r="F54" s="28"/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35"/>
      <c r="N54" s="5">
        <v>0</v>
      </c>
    </row>
    <row r="55" spans="1:14" x14ac:dyDescent="0.45">
      <c r="A55" s="23"/>
      <c r="B55" s="28" t="s">
        <v>27</v>
      </c>
      <c r="C55" s="28"/>
      <c r="D55" s="28"/>
      <c r="E55" s="28"/>
      <c r="F55" s="28"/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36"/>
      <c r="N55" s="5">
        <v>0</v>
      </c>
    </row>
    <row r="56" spans="1:14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45">
      <c r="A57" s="22" t="s">
        <v>28</v>
      </c>
      <c r="B57" s="29" t="s">
        <v>29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x14ac:dyDescent="0.45">
      <c r="A58" s="23"/>
      <c r="B58" s="21" t="s">
        <v>30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4" t="s">
        <v>31</v>
      </c>
      <c r="N58" s="5">
        <v>0</v>
      </c>
    </row>
  </sheetData>
  <mergeCells count="28">
    <mergeCell ref="A1:N1"/>
    <mergeCell ref="N3:N4"/>
    <mergeCell ref="A2:A20"/>
    <mergeCell ref="M6:M16"/>
    <mergeCell ref="M18:M20"/>
    <mergeCell ref="B5:N5"/>
    <mergeCell ref="B2:B3"/>
    <mergeCell ref="C2:E2"/>
    <mergeCell ref="F2:F3"/>
    <mergeCell ref="G2:G4"/>
    <mergeCell ref="H2:J3"/>
    <mergeCell ref="K2:L3"/>
    <mergeCell ref="M2:M4"/>
    <mergeCell ref="B58:L58"/>
    <mergeCell ref="A57:A58"/>
    <mergeCell ref="B52:N52"/>
    <mergeCell ref="B17:N17"/>
    <mergeCell ref="B53:F53"/>
    <mergeCell ref="B54:F54"/>
    <mergeCell ref="B55:F55"/>
    <mergeCell ref="B57:N57"/>
    <mergeCell ref="B18:F18"/>
    <mergeCell ref="B19:F19"/>
    <mergeCell ref="B20:F20"/>
    <mergeCell ref="B22:N22"/>
    <mergeCell ref="A22:A55"/>
    <mergeCell ref="M23:M51"/>
    <mergeCell ref="M53:M55"/>
  </mergeCells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17f65-5c4f-4c12-aafa-23c1e5066332">
      <Terms xmlns="http://schemas.microsoft.com/office/infopath/2007/PartnerControls"/>
    </lcf76f155ced4ddcb4097134ff3c332f>
    <TaxCatchAll xmlns="26c12870-d97e-44d7-bcfa-e55f4cc891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F7BC370533543AEFD8B2B22D81E51" ma:contentTypeVersion="18" ma:contentTypeDescription="Create a new document." ma:contentTypeScope="" ma:versionID="63aef53203fabc4e463fcf9e6323eb76">
  <xsd:schema xmlns:xsd="http://www.w3.org/2001/XMLSchema" xmlns:xs="http://www.w3.org/2001/XMLSchema" xmlns:p="http://schemas.microsoft.com/office/2006/metadata/properties" xmlns:ns2="bb117f65-5c4f-4c12-aafa-23c1e5066332" xmlns:ns3="26c12870-d97e-44d7-bcfa-e55f4cc89124" targetNamespace="http://schemas.microsoft.com/office/2006/metadata/properties" ma:root="true" ma:fieldsID="2a1aa98b64951d7411c4071dba630fd2" ns2:_="" ns3:_="">
    <xsd:import namespace="bb117f65-5c4f-4c12-aafa-23c1e5066332"/>
    <xsd:import namespace="26c12870-d97e-44d7-bcfa-e55f4cc89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17f65-5c4f-4c12-aafa-23c1e5066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18a8a1-4f52-464a-a318-a29e0fd3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12870-d97e-44d7-bcfa-e55f4cc89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8dc03d-4ca8-49b4-b0f5-2ecbdc0ccb78}" ma:internalName="TaxCatchAll" ma:showField="CatchAllData" ma:web="26c12870-d97e-44d7-bcfa-e55f4cc89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64B4F-01DA-4F70-809E-F8B191440F9E}">
  <ds:schemaRefs>
    <ds:schemaRef ds:uri="http://purl.org/dc/dcmitype/"/>
    <ds:schemaRef ds:uri="http://purl.org/dc/elements/1.1/"/>
    <ds:schemaRef ds:uri="http://schemas.microsoft.com/office/2006/metadata/properties"/>
    <ds:schemaRef ds:uri="bb117f65-5c4f-4c12-aafa-23c1e5066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c12870-d97e-44d7-bcfa-e55f4cc8912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B79B4F-3466-449C-B220-FADFFED66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E8D3F-59BC-4A9C-9352-64ACC64B2A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Bennett</dc:creator>
  <cp:keywords/>
  <dc:description/>
  <cp:lastModifiedBy>Lothar Schlueter</cp:lastModifiedBy>
  <cp:revision/>
  <dcterms:created xsi:type="dcterms:W3CDTF">2015-06-05T18:17:20Z</dcterms:created>
  <dcterms:modified xsi:type="dcterms:W3CDTF">2026-06-17T13:02:48Z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0x01010046AF7BC370533543AEFD8B2B22D81E51</vt:lpwstr>
  </property>
  <property fmtid="{D5CDD505-2E9C-101B-9397-08002B2CF9AE}" pid="3" name="MediaServiceImageTags">
    <vt:lpwstr/>
  </property>
</Properties>
</file>